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05" windowWidth="15120" windowHeight="7710"/>
  </bookViews>
  <sheets>
    <sheet name="лист 1" sheetId="3" r:id="rId1"/>
  </sheets>
  <definedNames>
    <definedName name="_xlnm.Print_Area" localSheetId="0">'лист 1'!$A$1:$K$29</definedName>
  </definedNames>
  <calcPr calcId="145621"/>
</workbook>
</file>

<file path=xl/calcChain.xml><?xml version="1.0" encoding="utf-8"?>
<calcChain xmlns="http://schemas.openxmlformats.org/spreadsheetml/2006/main">
  <c r="F18" i="3" l="1"/>
  <c r="F14" i="3"/>
  <c r="F9" i="3"/>
  <c r="E18" i="3" l="1"/>
  <c r="G21" i="3" l="1"/>
  <c r="G18" i="3"/>
  <c r="G19" i="3"/>
  <c r="G17" i="3"/>
  <c r="G14" i="3"/>
  <c r="G15" i="3"/>
  <c r="G13" i="3"/>
  <c r="G9" i="3"/>
  <c r="G10" i="3"/>
  <c r="G8" i="3"/>
  <c r="G7" i="3" s="1"/>
  <c r="F13" i="3"/>
  <c r="E13" i="3"/>
  <c r="E14" i="3"/>
  <c r="E9" i="3"/>
  <c r="E23" i="3" l="1"/>
  <c r="E22" i="3"/>
  <c r="E21" i="3"/>
  <c r="G23" i="3" l="1"/>
  <c r="F21" i="3"/>
  <c r="F22" i="3"/>
  <c r="G22" i="3"/>
  <c r="F23" i="3"/>
  <c r="G16" i="3"/>
  <c r="F16" i="3"/>
  <c r="E16" i="3"/>
  <c r="F12" i="3"/>
  <c r="G12" i="3"/>
  <c r="E12" i="3"/>
  <c r="F7" i="3"/>
  <c r="E7" i="3"/>
  <c r="G20" i="3" l="1"/>
  <c r="F20" i="3"/>
  <c r="E20" i="3"/>
</calcChain>
</file>

<file path=xl/sharedStrings.xml><?xml version="1.0" encoding="utf-8"?>
<sst xmlns="http://schemas.openxmlformats.org/spreadsheetml/2006/main" count="54" uniqueCount="37">
  <si>
    <t>Финансовые затраты, тыс. руб.</t>
  </si>
  <si>
    <t>Всего</t>
  </si>
  <si>
    <t>МБ</t>
  </si>
  <si>
    <t>ВБ</t>
  </si>
  <si>
    <t>процент</t>
  </si>
  <si>
    <t>Итого по муниципальной программе</t>
  </si>
  <si>
    <t>2.1</t>
  </si>
  <si>
    <t>2.2</t>
  </si>
  <si>
    <t>1.1</t>
  </si>
  <si>
    <t>№ п/п</t>
  </si>
  <si>
    <t>Наименование структурного элемента муниципальной программы</t>
  </si>
  <si>
    <t>Ответственный исполнитель, соисполнитель, участник муниципальной программы</t>
  </si>
  <si>
    <t>план²</t>
  </si>
  <si>
    <t>Источник финанси-рования¹</t>
  </si>
  <si>
    <t>фактичес-кие расходы</t>
  </si>
  <si>
    <t>кассовые расходы</t>
  </si>
  <si>
    <t>Показатели</t>
  </si>
  <si>
    <t>наименование</t>
  </si>
  <si>
    <t>единица измерения</t>
  </si>
  <si>
    <t>план</t>
  </si>
  <si>
    <t>факт</t>
  </si>
  <si>
    <t>МБТ</t>
  </si>
  <si>
    <t>² В соответствии со сводной бюджетной росписью бюджета города Вологды.</t>
  </si>
  <si>
    <t>МБ – налоговые и неналоговые доходы местного бюджета и дотации из регионального бюджета;</t>
  </si>
  <si>
    <t>¹ МБТ – безвозмездные поступления из федерального бюджета и регионального бюджета (кроме дотаций);</t>
  </si>
  <si>
    <t>Отчет о выполнении муниципальной программы
«Управление муниципальными финансами городского округа города Вологды»
за 1 квартал 2025 года</t>
  </si>
  <si>
    <t>Задача «Сохранение уровня долговой устойчивости»</t>
  </si>
  <si>
    <t>Комплекс процессных мероприятий «Управление муниципальным долгом»</t>
  </si>
  <si>
    <t>Доля расходов на обслуживание муниципального долга в общем объеме расходов бюджета города Вологды, за исключением объема расходов, осуществляемых за счет субвенций, предоставляемых из бюджетов бюджетной системы Российской Федерации</t>
  </si>
  <si>
    <t>Задача «Создание стабильных условий за счет укрепления доходной базы бюджета города, повышения эффективности бюджетных расходов и повышения открытости бюджетного процесса»</t>
  </si>
  <si>
    <t>Комплекс процессных мероприятий «Обеспечение выполнения функций Департамента финансов Администрации города Вологды»</t>
  </si>
  <si>
    <t>Комплекс процессных мероприятий «Обеспечение выполнения функций муниципального казенного учреждения «Централизованная бухгалтерия, обслуживающая муниципальные учреждения города Вологды»</t>
  </si>
  <si>
    <t>Департамент финансов Администрации города Вологды</t>
  </si>
  <si>
    <t>Расчет показателя производится в конце года</t>
  </si>
  <si>
    <t>Доля учреждений, подведомственных органам Администрации города Вологды, передавших функции ведения бюджетного (бухгалтерского) учета в МКУ «ЦБОМУ»³</t>
  </si>
  <si>
    <t>³ МКУ «ЦБОМУ» – муниципальное казенное учреждение «Централизованная бухгалтерия, обслуживающая муниципальные учреждения города Вологды».</t>
  </si>
  <si>
    <t>ВБ – внебюджетные источники финансирования.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</si>
</sst>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view="pageBreakPreview" topLeftCell="A3" zoomScale="115" zoomScaleNormal="115" zoomScaleSheetLayoutView="115" workbookViewId="0">
      <selection activeCell="H16" sqref="H16:H19"/>
    </sheetView>
  </sheetViews>
  <sheetFormatPr defaultRowHeight="15" x14ac:dyDescent="0.25"/>
  <cols>
    <col min="1" max="1" width="3.140625" customWidth="1"/>
    <col min="2" max="2" width="40.7109375" customWidth="1"/>
    <col min="3" max="3" width="13.42578125" customWidth="1"/>
    <col min="4" max="4" width="8.7109375" customWidth="1"/>
    <col min="5" max="5" width="10.140625" style="2" customWidth="1"/>
    <col min="6" max="6" width="9.85546875" style="2" customWidth="1"/>
    <col min="7" max="7" width="10.42578125" bestFit="1" customWidth="1"/>
    <col min="8" max="8" width="43.42578125" style="1" customWidth="1"/>
    <col min="9" max="9" width="9.140625" style="2" customWidth="1"/>
    <col min="10" max="10" width="6.42578125" style="2" customWidth="1"/>
    <col min="11" max="11" width="11.5703125" customWidth="1"/>
  </cols>
  <sheetData>
    <row r="1" spans="1:11" ht="48" customHeight="1" x14ac:dyDescent="0.2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2" customHeight="1" x14ac:dyDescent="0.25">
      <c r="A2" s="4"/>
      <c r="B2" s="4"/>
      <c r="C2" s="4"/>
      <c r="D2" s="4"/>
      <c r="E2" s="5"/>
      <c r="F2" s="5"/>
      <c r="G2" s="4"/>
      <c r="H2" s="6"/>
      <c r="I2" s="5"/>
      <c r="J2" s="5"/>
      <c r="K2" s="4"/>
    </row>
    <row r="3" spans="1:11" ht="15" customHeight="1" x14ac:dyDescent="0.25">
      <c r="A3" s="33" t="s">
        <v>9</v>
      </c>
      <c r="B3" s="33" t="s">
        <v>10</v>
      </c>
      <c r="C3" s="33" t="s">
        <v>11</v>
      </c>
      <c r="D3" s="33" t="s">
        <v>13</v>
      </c>
      <c r="E3" s="33" t="s">
        <v>0</v>
      </c>
      <c r="F3" s="33"/>
      <c r="G3" s="33"/>
      <c r="H3" s="33" t="s">
        <v>16</v>
      </c>
      <c r="I3" s="33"/>
      <c r="J3" s="33"/>
      <c r="K3" s="33"/>
    </row>
    <row r="4" spans="1:11" ht="118.5" customHeight="1" x14ac:dyDescent="0.25">
      <c r="A4" s="33"/>
      <c r="B4" s="33"/>
      <c r="C4" s="33"/>
      <c r="D4" s="33"/>
      <c r="E4" s="21" t="s">
        <v>12</v>
      </c>
      <c r="F4" s="21" t="s">
        <v>14</v>
      </c>
      <c r="G4" s="19" t="s">
        <v>15</v>
      </c>
      <c r="H4" s="19" t="s">
        <v>17</v>
      </c>
      <c r="I4" s="21" t="s">
        <v>18</v>
      </c>
      <c r="J4" s="21" t="s">
        <v>19</v>
      </c>
      <c r="K4" s="19" t="s">
        <v>20</v>
      </c>
    </row>
    <row r="5" spans="1:11" x14ac:dyDescent="0.25">
      <c r="A5" s="19">
        <v>1</v>
      </c>
      <c r="B5" s="19">
        <v>2</v>
      </c>
      <c r="C5" s="19">
        <v>3</v>
      </c>
      <c r="D5" s="19">
        <v>4</v>
      </c>
      <c r="E5" s="21">
        <v>5</v>
      </c>
      <c r="F5" s="21">
        <v>6</v>
      </c>
      <c r="G5" s="19">
        <v>7</v>
      </c>
      <c r="H5" s="19">
        <v>8</v>
      </c>
      <c r="I5" s="21">
        <v>9</v>
      </c>
      <c r="J5" s="21">
        <v>10</v>
      </c>
      <c r="K5" s="19">
        <v>11</v>
      </c>
    </row>
    <row r="6" spans="1:11" ht="16.5" customHeight="1" x14ac:dyDescent="0.25">
      <c r="A6" s="7">
        <v>1</v>
      </c>
      <c r="B6" s="24" t="s">
        <v>26</v>
      </c>
      <c r="C6" s="24"/>
      <c r="D6" s="24"/>
      <c r="E6" s="24"/>
      <c r="F6" s="24"/>
      <c r="G6" s="24"/>
      <c r="H6" s="24"/>
      <c r="I6" s="24"/>
      <c r="J6" s="24"/>
      <c r="K6" s="24"/>
    </row>
    <row r="7" spans="1:11" ht="16.5" customHeight="1" x14ac:dyDescent="0.25">
      <c r="A7" s="30" t="s">
        <v>8</v>
      </c>
      <c r="B7" s="34" t="s">
        <v>27</v>
      </c>
      <c r="C7" s="31" t="s">
        <v>32</v>
      </c>
      <c r="D7" s="8" t="s">
        <v>1</v>
      </c>
      <c r="E7" s="9">
        <f>SUM(E8:E10)</f>
        <v>225000</v>
      </c>
      <c r="F7" s="9">
        <f t="shared" ref="F7" si="0">SUM(F8:F10)</f>
        <v>9707.4</v>
      </c>
      <c r="G7" s="9">
        <f>SUM(G8:G10)</f>
        <v>9707.4</v>
      </c>
      <c r="H7" s="35" t="s">
        <v>28</v>
      </c>
      <c r="I7" s="25" t="s">
        <v>4</v>
      </c>
      <c r="J7" s="32">
        <v>3.5</v>
      </c>
      <c r="K7" s="32" t="s">
        <v>33</v>
      </c>
    </row>
    <row r="8" spans="1:11" ht="16.5" customHeight="1" x14ac:dyDescent="0.25">
      <c r="A8" s="30"/>
      <c r="B8" s="34"/>
      <c r="C8" s="31"/>
      <c r="D8" s="8" t="s">
        <v>21</v>
      </c>
      <c r="E8" s="9">
        <v>0</v>
      </c>
      <c r="F8" s="9">
        <v>0</v>
      </c>
      <c r="G8" s="10">
        <f>F8</f>
        <v>0</v>
      </c>
      <c r="H8" s="35"/>
      <c r="I8" s="25"/>
      <c r="J8" s="32"/>
      <c r="K8" s="32"/>
    </row>
    <row r="9" spans="1:11" ht="16.5" customHeight="1" x14ac:dyDescent="0.25">
      <c r="A9" s="30"/>
      <c r="B9" s="34"/>
      <c r="C9" s="31"/>
      <c r="D9" s="8" t="s">
        <v>2</v>
      </c>
      <c r="E9" s="9">
        <f>225000000/1000</f>
        <v>225000</v>
      </c>
      <c r="F9" s="9">
        <f>9707.4</f>
        <v>9707.4</v>
      </c>
      <c r="G9" s="10">
        <f t="shared" ref="G9:G10" si="1">F9</f>
        <v>9707.4</v>
      </c>
      <c r="H9" s="35"/>
      <c r="I9" s="25"/>
      <c r="J9" s="32"/>
      <c r="K9" s="32"/>
    </row>
    <row r="10" spans="1:11" ht="16.5" customHeight="1" x14ac:dyDescent="0.25">
      <c r="A10" s="30"/>
      <c r="B10" s="34"/>
      <c r="C10" s="31"/>
      <c r="D10" s="8" t="s">
        <v>3</v>
      </c>
      <c r="E10" s="9">
        <v>0</v>
      </c>
      <c r="F10" s="9">
        <v>0</v>
      </c>
      <c r="G10" s="10">
        <f t="shared" si="1"/>
        <v>0</v>
      </c>
      <c r="H10" s="35"/>
      <c r="I10" s="25"/>
      <c r="J10" s="32"/>
      <c r="K10" s="32"/>
    </row>
    <row r="11" spans="1:11" ht="18" customHeight="1" x14ac:dyDescent="0.25">
      <c r="A11" s="20">
        <v>2</v>
      </c>
      <c r="B11" s="29" t="s">
        <v>29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ht="16.5" customHeight="1" x14ac:dyDescent="0.25">
      <c r="A12" s="30" t="s">
        <v>6</v>
      </c>
      <c r="B12" s="29" t="s">
        <v>30</v>
      </c>
      <c r="C12" s="31" t="s">
        <v>32</v>
      </c>
      <c r="D12" s="8" t="s">
        <v>1</v>
      </c>
      <c r="E12" s="9">
        <f>SUM(E13:E15)</f>
        <v>45409.1</v>
      </c>
      <c r="F12" s="9">
        <f t="shared" ref="F12:G12" si="2">SUM(F13:F15)</f>
        <v>8450.4068399999996</v>
      </c>
      <c r="G12" s="9">
        <f t="shared" si="2"/>
        <v>8450.4068399999996</v>
      </c>
      <c r="H12" s="36"/>
      <c r="I12" s="25"/>
      <c r="J12" s="27"/>
      <c r="K12" s="32"/>
    </row>
    <row r="13" spans="1:11" ht="16.5" customHeight="1" x14ac:dyDescent="0.25">
      <c r="A13" s="30"/>
      <c r="B13" s="29"/>
      <c r="C13" s="31"/>
      <c r="D13" s="8" t="s">
        <v>21</v>
      </c>
      <c r="E13" s="9">
        <f>20567000/1000</f>
        <v>20567</v>
      </c>
      <c r="F13" s="9">
        <f>3455406.84/1000</f>
        <v>3455.4068399999996</v>
      </c>
      <c r="G13" s="10">
        <f>F13</f>
        <v>3455.4068399999996</v>
      </c>
      <c r="H13" s="37"/>
      <c r="I13" s="25"/>
      <c r="J13" s="27"/>
      <c r="K13" s="32"/>
    </row>
    <row r="14" spans="1:11" ht="16.5" customHeight="1" x14ac:dyDescent="0.25">
      <c r="A14" s="30"/>
      <c r="B14" s="29"/>
      <c r="C14" s="31"/>
      <c r="D14" s="8" t="s">
        <v>2</v>
      </c>
      <c r="E14" s="9">
        <f>24842100/1000</f>
        <v>24842.1</v>
      </c>
      <c r="F14" s="9">
        <f>4995</f>
        <v>4995</v>
      </c>
      <c r="G14" s="10">
        <f t="shared" ref="G14:G15" si="3">F14</f>
        <v>4995</v>
      </c>
      <c r="H14" s="37"/>
      <c r="I14" s="25"/>
      <c r="J14" s="27"/>
      <c r="K14" s="32"/>
    </row>
    <row r="15" spans="1:11" ht="16.5" customHeight="1" x14ac:dyDescent="0.25">
      <c r="A15" s="30"/>
      <c r="B15" s="29"/>
      <c r="C15" s="31"/>
      <c r="D15" s="8" t="s">
        <v>3</v>
      </c>
      <c r="E15" s="9">
        <v>0</v>
      </c>
      <c r="F15" s="9">
        <v>0</v>
      </c>
      <c r="G15" s="10">
        <f t="shared" si="3"/>
        <v>0</v>
      </c>
      <c r="H15" s="38"/>
      <c r="I15" s="25"/>
      <c r="J15" s="27"/>
      <c r="K15" s="32"/>
    </row>
    <row r="16" spans="1:11" ht="16.5" customHeight="1" x14ac:dyDescent="0.25">
      <c r="A16" s="30" t="s">
        <v>7</v>
      </c>
      <c r="B16" s="29" t="s">
        <v>31</v>
      </c>
      <c r="C16" s="31" t="s">
        <v>32</v>
      </c>
      <c r="D16" s="8" t="s">
        <v>1</v>
      </c>
      <c r="E16" s="9">
        <f>SUM(E17:E19)</f>
        <v>211357.8</v>
      </c>
      <c r="F16" s="9">
        <f t="shared" ref="F16" si="4">SUM(F17:F19)</f>
        <v>36969.199999999997</v>
      </c>
      <c r="G16" s="9">
        <f t="shared" ref="G16" si="5">SUM(G17:G19)</f>
        <v>36969.199999999997</v>
      </c>
      <c r="H16" s="35" t="s">
        <v>34</v>
      </c>
      <c r="I16" s="25" t="s">
        <v>4</v>
      </c>
      <c r="J16" s="27">
        <v>100</v>
      </c>
      <c r="K16" s="32" t="s">
        <v>33</v>
      </c>
    </row>
    <row r="17" spans="1:12" ht="16.5" customHeight="1" x14ac:dyDescent="0.25">
      <c r="A17" s="30"/>
      <c r="B17" s="29"/>
      <c r="C17" s="31"/>
      <c r="D17" s="8" t="s">
        <v>21</v>
      </c>
      <c r="E17" s="9">
        <v>0</v>
      </c>
      <c r="F17" s="9">
        <v>0</v>
      </c>
      <c r="G17" s="10">
        <f>F17</f>
        <v>0</v>
      </c>
      <c r="H17" s="35"/>
      <c r="I17" s="25"/>
      <c r="J17" s="27"/>
      <c r="K17" s="32"/>
    </row>
    <row r="18" spans="1:12" ht="16.5" customHeight="1" x14ac:dyDescent="0.25">
      <c r="A18" s="30"/>
      <c r="B18" s="29"/>
      <c r="C18" s="31"/>
      <c r="D18" s="8" t="s">
        <v>2</v>
      </c>
      <c r="E18" s="9">
        <f>211357800/1000</f>
        <v>211357.8</v>
      </c>
      <c r="F18" s="9">
        <f>36969.2</f>
        <v>36969.199999999997</v>
      </c>
      <c r="G18" s="10">
        <f t="shared" ref="G18:G19" si="6">F18</f>
        <v>36969.199999999997</v>
      </c>
      <c r="H18" s="35"/>
      <c r="I18" s="25"/>
      <c r="J18" s="27"/>
      <c r="K18" s="32"/>
    </row>
    <row r="19" spans="1:12" ht="16.5" customHeight="1" x14ac:dyDescent="0.25">
      <c r="A19" s="30"/>
      <c r="B19" s="29"/>
      <c r="C19" s="31"/>
      <c r="D19" s="8" t="s">
        <v>3</v>
      </c>
      <c r="E19" s="9">
        <v>0</v>
      </c>
      <c r="F19" s="9">
        <v>0</v>
      </c>
      <c r="G19" s="10">
        <f t="shared" si="6"/>
        <v>0</v>
      </c>
      <c r="H19" s="35"/>
      <c r="I19" s="25"/>
      <c r="J19" s="27"/>
      <c r="K19" s="32"/>
    </row>
    <row r="20" spans="1:12" ht="16.5" customHeight="1" x14ac:dyDescent="0.25">
      <c r="A20" s="24" t="s">
        <v>5</v>
      </c>
      <c r="B20" s="24"/>
      <c r="C20" s="25" t="s">
        <v>32</v>
      </c>
      <c r="D20" s="22" t="s">
        <v>1</v>
      </c>
      <c r="E20" s="9">
        <f>SUM(E21:E23)</f>
        <v>481766.9</v>
      </c>
      <c r="F20" s="9">
        <f t="shared" ref="F20" si="7">SUM(F21:F23)</f>
        <v>55127.006840000002</v>
      </c>
      <c r="G20" s="9">
        <f>SUM(G21:G23)</f>
        <v>55127.006840000002</v>
      </c>
      <c r="H20" s="27"/>
      <c r="I20" s="27"/>
      <c r="J20" s="27"/>
      <c r="K20" s="27"/>
    </row>
    <row r="21" spans="1:12" ht="16.5" customHeight="1" x14ac:dyDescent="0.25">
      <c r="A21" s="24"/>
      <c r="B21" s="24"/>
      <c r="C21" s="25"/>
      <c r="D21" s="21" t="s">
        <v>21</v>
      </c>
      <c r="E21" s="9">
        <f t="shared" ref="E21:G23" si="8">E8+E13+E17</f>
        <v>20567</v>
      </c>
      <c r="F21" s="9">
        <f t="shared" si="8"/>
        <v>3455.4068399999996</v>
      </c>
      <c r="G21" s="9">
        <f>G8+G13+G17</f>
        <v>3455.4068399999996</v>
      </c>
      <c r="H21" s="27"/>
      <c r="I21" s="27"/>
      <c r="J21" s="27"/>
      <c r="K21" s="27"/>
    </row>
    <row r="22" spans="1:12" ht="16.5" customHeight="1" x14ac:dyDescent="0.25">
      <c r="A22" s="24"/>
      <c r="B22" s="24"/>
      <c r="C22" s="25"/>
      <c r="D22" s="21" t="s">
        <v>2</v>
      </c>
      <c r="E22" s="9">
        <f t="shared" si="8"/>
        <v>461199.9</v>
      </c>
      <c r="F22" s="9">
        <f t="shared" si="8"/>
        <v>51671.6</v>
      </c>
      <c r="G22" s="9">
        <f t="shared" si="8"/>
        <v>51671.6</v>
      </c>
      <c r="H22" s="27"/>
      <c r="I22" s="27"/>
      <c r="J22" s="27"/>
      <c r="K22" s="27"/>
    </row>
    <row r="23" spans="1:12" ht="16.5" customHeight="1" x14ac:dyDescent="0.25">
      <c r="A23" s="24"/>
      <c r="B23" s="24"/>
      <c r="C23" s="25"/>
      <c r="D23" s="21" t="s">
        <v>3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27"/>
      <c r="I23" s="27"/>
      <c r="J23" s="27"/>
      <c r="K23" s="27"/>
    </row>
    <row r="24" spans="1:12" s="2" customFormat="1" ht="15" customHeight="1" x14ac:dyDescent="0.25">
      <c r="A24" s="11"/>
      <c r="B24" s="11"/>
      <c r="C24" s="12"/>
      <c r="D24" s="13"/>
      <c r="E24" s="14"/>
      <c r="F24" s="14"/>
      <c r="G24" s="14"/>
      <c r="H24" s="15"/>
      <c r="I24" s="16"/>
      <c r="J24" s="16"/>
      <c r="K24" s="16"/>
    </row>
    <row r="25" spans="1:12" ht="15" customHeight="1" x14ac:dyDescent="0.25">
      <c r="A25" s="26" t="s">
        <v>24</v>
      </c>
      <c r="B25" s="26"/>
      <c r="C25" s="26"/>
      <c r="D25" s="26"/>
      <c r="E25" s="26"/>
      <c r="F25" s="26"/>
      <c r="G25" s="26"/>
      <c r="H25" s="26"/>
      <c r="I25" s="17"/>
      <c r="J25" s="17"/>
      <c r="K25" s="17"/>
    </row>
    <row r="26" spans="1:12" ht="15" customHeight="1" x14ac:dyDescent="0.25">
      <c r="A26" s="23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18"/>
      <c r="L26" s="3"/>
    </row>
    <row r="27" spans="1:12" ht="15" customHeight="1" x14ac:dyDescent="0.25">
      <c r="A27" s="23" t="s">
        <v>36</v>
      </c>
      <c r="B27" s="23"/>
      <c r="C27" s="23"/>
      <c r="D27" s="23"/>
      <c r="E27" s="23"/>
      <c r="F27" s="23"/>
      <c r="G27" s="23"/>
      <c r="H27" s="23"/>
      <c r="I27" s="23"/>
      <c r="J27" s="23"/>
      <c r="K27" s="18"/>
      <c r="L27" s="3"/>
    </row>
    <row r="28" spans="1:12" ht="15" customHeight="1" x14ac:dyDescent="0.25">
      <c r="A28" s="23" t="s">
        <v>22</v>
      </c>
      <c r="B28" s="23"/>
      <c r="C28" s="23"/>
      <c r="D28" s="23"/>
      <c r="E28" s="23"/>
      <c r="F28" s="23"/>
      <c r="G28" s="23"/>
      <c r="H28" s="23"/>
      <c r="I28" s="23"/>
      <c r="J28" s="23"/>
      <c r="K28" s="18"/>
      <c r="L28" s="3"/>
    </row>
    <row r="29" spans="1:12" x14ac:dyDescent="0.25">
      <c r="A29" s="23" t="s">
        <v>35</v>
      </c>
      <c r="B29" s="23"/>
      <c r="C29" s="23"/>
      <c r="D29" s="23"/>
      <c r="E29" s="23"/>
      <c r="F29" s="23"/>
      <c r="G29" s="23"/>
      <c r="H29" s="23"/>
      <c r="I29" s="23"/>
      <c r="J29" s="23"/>
      <c r="K29" s="4"/>
    </row>
  </sheetData>
  <mergeCells count="38">
    <mergeCell ref="H12:H15"/>
    <mergeCell ref="J16:J19"/>
    <mergeCell ref="K16:K19"/>
    <mergeCell ref="A16:A19"/>
    <mergeCell ref="B16:B19"/>
    <mergeCell ref="C16:C19"/>
    <mergeCell ref="H16:H19"/>
    <mergeCell ref="I16:I19"/>
    <mergeCell ref="K7:K10"/>
    <mergeCell ref="A3:A4"/>
    <mergeCell ref="B3:B4"/>
    <mergeCell ref="C3:C4"/>
    <mergeCell ref="D3:D4"/>
    <mergeCell ref="E3:G3"/>
    <mergeCell ref="A1:K1"/>
    <mergeCell ref="B11:K11"/>
    <mergeCell ref="A12:A15"/>
    <mergeCell ref="B12:B15"/>
    <mergeCell ref="C12:C15"/>
    <mergeCell ref="I12:I15"/>
    <mergeCell ref="J12:J15"/>
    <mergeCell ref="K12:K15"/>
    <mergeCell ref="H3:K3"/>
    <mergeCell ref="B6:K6"/>
    <mergeCell ref="A7:A10"/>
    <mergeCell ref="B7:B10"/>
    <mergeCell ref="C7:C10"/>
    <mergeCell ref="H7:H10"/>
    <mergeCell ref="I7:I10"/>
    <mergeCell ref="J7:J10"/>
    <mergeCell ref="A29:J29"/>
    <mergeCell ref="A20:B23"/>
    <mergeCell ref="C20:C23"/>
    <mergeCell ref="A26:J26"/>
    <mergeCell ref="A27:J27"/>
    <mergeCell ref="A28:J28"/>
    <mergeCell ref="A25:H25"/>
    <mergeCell ref="H20:K23"/>
  </mergeCells>
  <pageMargins left="1.1811023622047245" right="0.39370078740157483" top="0.78740157480314965" bottom="0.78740157480314965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2025-07-08T08:46:53Z</dcterms:modified>
</cp:coreProperties>
</file>